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.LT0578\Downloads\"/>
    </mc:Choice>
  </mc:AlternateContent>
  <xr:revisionPtr revIDLastSave="0" documentId="13_ncr:1_{42405E49-22D5-40DF-BEF0-05EDC75AC0FB}" xr6:coauthVersionLast="46" xr6:coauthVersionMax="46" xr10:uidLastSave="{00000000-0000-0000-0000-000000000000}"/>
  <bookViews>
    <workbookView xWindow="-110" yWindow="-110" windowWidth="19420" windowHeight="10420" xr2:uid="{F0A973B5-3D91-4822-9D7B-2A4BF842A92A}"/>
  </bookViews>
  <sheets>
    <sheet name="Uitslag wedstrijd 14 maart" sheetId="1" r:id="rId1"/>
  </sheets>
  <definedNames>
    <definedName name="_xlnm._FilterDatabase" localSheetId="0" hidden="1">'Uitslag wedstrijd 14 maart'!$A$4:$D$37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7" i="1" s="1"/>
  <c r="G5" i="1"/>
  <c r="G7" i="1" s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J5" i="1" l="1"/>
  <c r="J7" i="1" s="1"/>
  <c r="K5" i="1"/>
  <c r="K7" i="1" s="1"/>
  <c r="H5" i="1"/>
  <c r="H7" i="1" s="1"/>
</calcChain>
</file>

<file path=xl/sharedStrings.xml><?xml version="1.0" encoding="utf-8"?>
<sst xmlns="http://schemas.openxmlformats.org/spreadsheetml/2006/main" count="84" uniqueCount="48">
  <si>
    <t>Naam</t>
  </si>
  <si>
    <t>Klassering</t>
  </si>
  <si>
    <t>Punten</t>
  </si>
  <si>
    <t>Wessel Mouris</t>
  </si>
  <si>
    <t>Quinten Veling</t>
  </si>
  <si>
    <t>Friso van Diemen</t>
  </si>
  <si>
    <t>Victor Broex</t>
  </si>
  <si>
    <t>Julian vergouw</t>
  </si>
  <si>
    <t>Jelle Boonstra</t>
  </si>
  <si>
    <t>Mees van Duren</t>
  </si>
  <si>
    <t>Tristan Geleijn</t>
  </si>
  <si>
    <t>Tobias Kool</t>
  </si>
  <si>
    <t>Joppe van der Weerdt</t>
  </si>
  <si>
    <t>Michiel Mouris</t>
  </si>
  <si>
    <t>Joris van Nieuwkerk</t>
  </si>
  <si>
    <t>Alexander Evers</t>
  </si>
  <si>
    <t>Taco Keijzer</t>
  </si>
  <si>
    <t>Niek Voogt</t>
  </si>
  <si>
    <t>Amber Kraak</t>
  </si>
  <si>
    <t>Lisanne Immerzeel</t>
  </si>
  <si>
    <t>Thoms Landman</t>
  </si>
  <si>
    <t>Sam Huntezon</t>
  </si>
  <si>
    <t>Max Bergsma</t>
  </si>
  <si>
    <t>Tristan Stoelinga</t>
  </si>
  <si>
    <t>Viego Tijssen</t>
  </si>
  <si>
    <t>Marike veldhuis</t>
  </si>
  <si>
    <t>Anne-Marie Schonk</t>
  </si>
  <si>
    <t>Jesse den Otter</t>
  </si>
  <si>
    <t>Tom Landa</t>
  </si>
  <si>
    <t>Rosan Koper</t>
  </si>
  <si>
    <t>Jip de Moor</t>
  </si>
  <si>
    <t>Daan Hoeks</t>
  </si>
  <si>
    <t>Yoel leeflang</t>
  </si>
  <si>
    <t>Djai Denneboom</t>
  </si>
  <si>
    <t>Rood</t>
  </si>
  <si>
    <t>Geel</t>
  </si>
  <si>
    <t>Bruin</t>
  </si>
  <si>
    <t>Wit</t>
  </si>
  <si>
    <t>Zwart</t>
  </si>
  <si>
    <t>Justin de Hart</t>
  </si>
  <si>
    <t>Rachel Jansen</t>
  </si>
  <si>
    <t>Niet werkende transponder</t>
  </si>
  <si>
    <t>Wedstrijd</t>
  </si>
  <si>
    <t>Totaal</t>
  </si>
  <si>
    <t>Team</t>
  </si>
  <si>
    <t>Individueel</t>
  </si>
  <si>
    <t>Tussensprints</t>
  </si>
  <si>
    <t>Trainingswedstrijd 14 maart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</si>
</sst>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/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9BC7-4D32-4B9F-ACD8-0D94AC86E8DD}">
  <dimension ref="A1:K40"/>
  <sheetViews>
    <sheetView tabSelected="1" workbookViewId="0">
      <selection activeCell="G6" sqref="G6"/>
    </sheetView>
  </sheetViews>
  <sheetFormatPr defaultRowHeight="14.5" x14ac:dyDescent="0.35"/>
  <cols>
    <col min="1" max="1" width="32.08984375" customWidth="1"/>
    <col min="2" max="2" width="15.08984375" customWidth="1"/>
    <col min="3" max="3" width="13" customWidth="1"/>
    <col min="4" max="4" width="13.08984375" customWidth="1"/>
    <col min="6" max="6" width="15.453125" customWidth="1"/>
    <col min="7" max="7" width="10" bestFit="1" customWidth="1"/>
  </cols>
  <sheetData>
    <row r="1" spans="1:11" ht="15.5" x14ac:dyDescent="0.35">
      <c r="A1" s="26" t="s">
        <v>47</v>
      </c>
    </row>
    <row r="2" spans="1:11" x14ac:dyDescent="0.35">
      <c r="A2" s="1"/>
    </row>
    <row r="3" spans="1:11" ht="18.5" x14ac:dyDescent="0.45">
      <c r="A3" s="4"/>
      <c r="B3" s="5"/>
      <c r="C3" s="6" t="s">
        <v>45</v>
      </c>
      <c r="D3" s="7"/>
      <c r="F3" s="4"/>
      <c r="G3" s="5"/>
      <c r="H3" s="6" t="s">
        <v>44</v>
      </c>
      <c r="I3" s="5"/>
      <c r="J3" s="5"/>
      <c r="K3" s="7"/>
    </row>
    <row r="4" spans="1:11" x14ac:dyDescent="0.35">
      <c r="A4" s="8" t="s">
        <v>0</v>
      </c>
      <c r="B4" s="9" t="s">
        <v>44</v>
      </c>
      <c r="C4" s="9" t="s">
        <v>1</v>
      </c>
      <c r="D4" s="10" t="s">
        <v>2</v>
      </c>
      <c r="F4" s="8" t="s">
        <v>2</v>
      </c>
      <c r="G4" s="27" t="s">
        <v>35</v>
      </c>
      <c r="H4" s="28" t="s">
        <v>34</v>
      </c>
      <c r="I4" s="29" t="s">
        <v>38</v>
      </c>
      <c r="J4" s="20" t="s">
        <v>37</v>
      </c>
      <c r="K4" s="30" t="s">
        <v>36</v>
      </c>
    </row>
    <row r="5" spans="1:11" x14ac:dyDescent="0.35">
      <c r="A5" s="11" t="s">
        <v>3</v>
      </c>
      <c r="B5" s="12" t="s">
        <v>34</v>
      </c>
      <c r="C5" s="12">
        <v>1</v>
      </c>
      <c r="D5" s="13">
        <v>30</v>
      </c>
      <c r="F5" s="8" t="s">
        <v>42</v>
      </c>
      <c r="G5" s="21">
        <f>+SUMIFS($D$5:$D$37,$B$5:$B$37,"Geel")</f>
        <v>94</v>
      </c>
      <c r="H5" s="21">
        <f>+SUMIFS($D$5:$D$37,$B$5:$B$37,"Rood")</f>
        <v>99</v>
      </c>
      <c r="I5" s="21">
        <f>+SUMIFS($D$5:$D$37,$B$5:$B$37,"Zwart")</f>
        <v>66</v>
      </c>
      <c r="J5" s="21">
        <f>+SUMIFS($D$5:$D$37,$B$5:$B$37,"Wit")</f>
        <v>69</v>
      </c>
      <c r="K5" s="22">
        <f>+SUMIFS($D$5:$D$37,$B$5:$B$37,"Bruin")</f>
        <v>140</v>
      </c>
    </row>
    <row r="6" spans="1:11" x14ac:dyDescent="0.35">
      <c r="A6" s="11" t="s">
        <v>4</v>
      </c>
      <c r="B6" s="12" t="s">
        <v>35</v>
      </c>
      <c r="C6" s="12">
        <v>2</v>
      </c>
      <c r="D6" s="13">
        <f>+D5-1</f>
        <v>29</v>
      </c>
      <c r="F6" s="8" t="s">
        <v>46</v>
      </c>
      <c r="G6" s="21">
        <v>10</v>
      </c>
      <c r="H6" s="21">
        <v>19</v>
      </c>
      <c r="I6" s="21">
        <v>3</v>
      </c>
      <c r="J6" s="21">
        <v>4</v>
      </c>
      <c r="K6" s="22">
        <v>19</v>
      </c>
    </row>
    <row r="7" spans="1:11" x14ac:dyDescent="0.35">
      <c r="A7" s="11" t="s">
        <v>31</v>
      </c>
      <c r="B7" s="12" t="s">
        <v>36</v>
      </c>
      <c r="C7" s="12">
        <v>3</v>
      </c>
      <c r="D7" s="13">
        <f t="shared" ref="D7:D33" si="0">+D6-1</f>
        <v>28</v>
      </c>
      <c r="F7" s="8" t="s">
        <v>43</v>
      </c>
      <c r="G7" s="21">
        <f>SUM(G5:G6)</f>
        <v>104</v>
      </c>
      <c r="H7" s="21">
        <f>SUM(H5:H6)</f>
        <v>118</v>
      </c>
      <c r="I7" s="21">
        <f t="shared" ref="I7:K7" si="1">SUM(I5:I6)</f>
        <v>69</v>
      </c>
      <c r="J7" s="21">
        <f t="shared" si="1"/>
        <v>73</v>
      </c>
      <c r="K7" s="22">
        <f t="shared" si="1"/>
        <v>159</v>
      </c>
    </row>
    <row r="8" spans="1:11" x14ac:dyDescent="0.35">
      <c r="A8" s="11" t="s">
        <v>5</v>
      </c>
      <c r="B8" s="12" t="s">
        <v>35</v>
      </c>
      <c r="C8" s="12">
        <v>4</v>
      </c>
      <c r="D8" s="13">
        <f t="shared" si="0"/>
        <v>27</v>
      </c>
      <c r="F8" s="11"/>
      <c r="G8" s="21"/>
      <c r="H8" s="21"/>
      <c r="I8" s="21"/>
      <c r="J8" s="21"/>
      <c r="K8" s="22"/>
    </row>
    <row r="9" spans="1:11" x14ac:dyDescent="0.35">
      <c r="A9" s="11" t="s">
        <v>6</v>
      </c>
      <c r="B9" s="12" t="s">
        <v>34</v>
      </c>
      <c r="C9" s="12">
        <v>5</v>
      </c>
      <c r="D9" s="13">
        <f t="shared" si="0"/>
        <v>26</v>
      </c>
      <c r="F9" s="23" t="s">
        <v>1</v>
      </c>
      <c r="G9" s="24">
        <v>3</v>
      </c>
      <c r="H9" s="24">
        <v>2</v>
      </c>
      <c r="I9" s="24">
        <v>5</v>
      </c>
      <c r="J9" s="24">
        <v>4</v>
      </c>
      <c r="K9" s="25">
        <v>1</v>
      </c>
    </row>
    <row r="10" spans="1:11" x14ac:dyDescent="0.35">
      <c r="A10" s="11" t="s">
        <v>7</v>
      </c>
      <c r="B10" s="12" t="s">
        <v>36</v>
      </c>
      <c r="C10" s="12">
        <v>6</v>
      </c>
      <c r="D10" s="13">
        <f t="shared" si="0"/>
        <v>25</v>
      </c>
    </row>
    <row r="11" spans="1:11" x14ac:dyDescent="0.35">
      <c r="A11" s="11" t="s">
        <v>8</v>
      </c>
      <c r="B11" s="12" t="s">
        <v>35</v>
      </c>
      <c r="C11" s="12">
        <v>7</v>
      </c>
      <c r="D11" s="13">
        <f t="shared" si="0"/>
        <v>24</v>
      </c>
    </row>
    <row r="12" spans="1:11" x14ac:dyDescent="0.35">
      <c r="A12" s="11" t="s">
        <v>9</v>
      </c>
      <c r="B12" s="12" t="s">
        <v>37</v>
      </c>
      <c r="C12" s="12">
        <v>8</v>
      </c>
      <c r="D12" s="13">
        <f t="shared" si="0"/>
        <v>23</v>
      </c>
    </row>
    <row r="13" spans="1:11" x14ac:dyDescent="0.35">
      <c r="A13" s="11" t="s">
        <v>10</v>
      </c>
      <c r="B13" s="12" t="s">
        <v>36</v>
      </c>
      <c r="C13" s="12">
        <v>9</v>
      </c>
      <c r="D13" s="13">
        <f t="shared" si="0"/>
        <v>22</v>
      </c>
    </row>
    <row r="14" spans="1:11" x14ac:dyDescent="0.35">
      <c r="A14" s="11" t="s">
        <v>11</v>
      </c>
      <c r="B14" s="12" t="s">
        <v>36</v>
      </c>
      <c r="C14" s="12">
        <v>10</v>
      </c>
      <c r="D14" s="13">
        <f t="shared" si="0"/>
        <v>21</v>
      </c>
    </row>
    <row r="15" spans="1:11" x14ac:dyDescent="0.35">
      <c r="A15" s="11" t="s">
        <v>12</v>
      </c>
      <c r="B15" s="12" t="s">
        <v>36</v>
      </c>
      <c r="C15" s="12">
        <v>11</v>
      </c>
      <c r="D15" s="13">
        <f t="shared" si="0"/>
        <v>20</v>
      </c>
    </row>
    <row r="16" spans="1:11" x14ac:dyDescent="0.35">
      <c r="A16" s="11" t="s">
        <v>13</v>
      </c>
      <c r="B16" s="12" t="s">
        <v>36</v>
      </c>
      <c r="C16" s="12">
        <v>12</v>
      </c>
      <c r="D16" s="13">
        <f t="shared" si="0"/>
        <v>19</v>
      </c>
    </row>
    <row r="17" spans="1:4" x14ac:dyDescent="0.35">
      <c r="A17" s="11" t="s">
        <v>14</v>
      </c>
      <c r="B17" s="12" t="s">
        <v>37</v>
      </c>
      <c r="C17" s="12">
        <v>13</v>
      </c>
      <c r="D17" s="13">
        <f t="shared" si="0"/>
        <v>18</v>
      </c>
    </row>
    <row r="18" spans="1:4" x14ac:dyDescent="0.35">
      <c r="A18" s="11" t="s">
        <v>15</v>
      </c>
      <c r="B18" s="12" t="s">
        <v>34</v>
      </c>
      <c r="C18" s="12">
        <v>14</v>
      </c>
      <c r="D18" s="13">
        <f t="shared" si="0"/>
        <v>17</v>
      </c>
    </row>
    <row r="19" spans="1:4" x14ac:dyDescent="0.35">
      <c r="A19" s="11" t="s">
        <v>16</v>
      </c>
      <c r="B19" s="12" t="s">
        <v>38</v>
      </c>
      <c r="C19" s="12">
        <v>15</v>
      </c>
      <c r="D19" s="13">
        <f t="shared" si="0"/>
        <v>16</v>
      </c>
    </row>
    <row r="20" spans="1:4" x14ac:dyDescent="0.35">
      <c r="A20" s="11" t="s">
        <v>17</v>
      </c>
      <c r="B20" s="12" t="s">
        <v>38</v>
      </c>
      <c r="C20" s="12">
        <v>16</v>
      </c>
      <c r="D20" s="13">
        <f t="shared" si="0"/>
        <v>15</v>
      </c>
    </row>
    <row r="21" spans="1:4" x14ac:dyDescent="0.35">
      <c r="A21" s="11" t="s">
        <v>18</v>
      </c>
      <c r="B21" s="12" t="s">
        <v>38</v>
      </c>
      <c r="C21" s="12">
        <v>17</v>
      </c>
      <c r="D21" s="13">
        <f t="shared" si="0"/>
        <v>14</v>
      </c>
    </row>
    <row r="22" spans="1:4" x14ac:dyDescent="0.35">
      <c r="A22" s="11" t="s">
        <v>19</v>
      </c>
      <c r="B22" s="12" t="s">
        <v>34</v>
      </c>
      <c r="C22" s="12">
        <v>18</v>
      </c>
      <c r="D22" s="13">
        <f t="shared" si="0"/>
        <v>13</v>
      </c>
    </row>
    <row r="23" spans="1:4" x14ac:dyDescent="0.35">
      <c r="A23" s="11" t="s">
        <v>20</v>
      </c>
      <c r="B23" s="12" t="s">
        <v>38</v>
      </c>
      <c r="C23" s="12">
        <v>19</v>
      </c>
      <c r="D23" s="13">
        <f t="shared" si="0"/>
        <v>12</v>
      </c>
    </row>
    <row r="24" spans="1:4" x14ac:dyDescent="0.35">
      <c r="A24" s="11" t="s">
        <v>21</v>
      </c>
      <c r="B24" s="12" t="s">
        <v>37</v>
      </c>
      <c r="C24" s="12">
        <v>20</v>
      </c>
      <c r="D24" s="13">
        <f t="shared" si="0"/>
        <v>11</v>
      </c>
    </row>
    <row r="25" spans="1:4" x14ac:dyDescent="0.35">
      <c r="A25" s="11" t="s">
        <v>22</v>
      </c>
      <c r="B25" s="12" t="s">
        <v>34</v>
      </c>
      <c r="C25" s="12">
        <v>21</v>
      </c>
      <c r="D25" s="13">
        <f t="shared" si="0"/>
        <v>10</v>
      </c>
    </row>
    <row r="26" spans="1:4" x14ac:dyDescent="0.35">
      <c r="A26" s="11" t="s">
        <v>23</v>
      </c>
      <c r="B26" s="12" t="s">
        <v>35</v>
      </c>
      <c r="C26" s="12">
        <v>22</v>
      </c>
      <c r="D26" s="13">
        <f t="shared" si="0"/>
        <v>9</v>
      </c>
    </row>
    <row r="27" spans="1:4" x14ac:dyDescent="0.35">
      <c r="A27" s="11" t="s">
        <v>24</v>
      </c>
      <c r="B27" s="12" t="s">
        <v>37</v>
      </c>
      <c r="C27" s="12">
        <v>23</v>
      </c>
      <c r="D27" s="13">
        <f t="shared" si="0"/>
        <v>8</v>
      </c>
    </row>
    <row r="28" spans="1:4" x14ac:dyDescent="0.35">
      <c r="A28" s="11" t="s">
        <v>25</v>
      </c>
      <c r="B28" s="12" t="s">
        <v>37</v>
      </c>
      <c r="C28" s="12">
        <v>24</v>
      </c>
      <c r="D28" s="13">
        <f t="shared" si="0"/>
        <v>7</v>
      </c>
    </row>
    <row r="29" spans="1:4" x14ac:dyDescent="0.35">
      <c r="A29" s="11" t="s">
        <v>39</v>
      </c>
      <c r="B29" s="12" t="s">
        <v>38</v>
      </c>
      <c r="C29" s="12">
        <v>25</v>
      </c>
      <c r="D29" s="13">
        <f t="shared" si="0"/>
        <v>6</v>
      </c>
    </row>
    <row r="30" spans="1:4" x14ac:dyDescent="0.35">
      <c r="A30" s="11" t="s">
        <v>26</v>
      </c>
      <c r="B30" s="12" t="s">
        <v>36</v>
      </c>
      <c r="C30" s="12">
        <v>26</v>
      </c>
      <c r="D30" s="13">
        <f t="shared" si="0"/>
        <v>5</v>
      </c>
    </row>
    <row r="31" spans="1:4" x14ac:dyDescent="0.35">
      <c r="A31" s="11" t="s">
        <v>27</v>
      </c>
      <c r="B31" s="12" t="s">
        <v>35</v>
      </c>
      <c r="C31" s="12">
        <v>27</v>
      </c>
      <c r="D31" s="13">
        <f t="shared" si="0"/>
        <v>4</v>
      </c>
    </row>
    <row r="32" spans="1:4" x14ac:dyDescent="0.35">
      <c r="A32" s="11" t="s">
        <v>28</v>
      </c>
      <c r="B32" s="12" t="s">
        <v>34</v>
      </c>
      <c r="C32" s="12">
        <v>28</v>
      </c>
      <c r="D32" s="13">
        <f t="shared" si="0"/>
        <v>3</v>
      </c>
    </row>
    <row r="33" spans="1:4" x14ac:dyDescent="0.35">
      <c r="A33" s="11" t="s">
        <v>40</v>
      </c>
      <c r="B33" s="12" t="s">
        <v>38</v>
      </c>
      <c r="C33" s="12">
        <v>29</v>
      </c>
      <c r="D33" s="13">
        <f t="shared" si="0"/>
        <v>2</v>
      </c>
    </row>
    <row r="34" spans="1:4" x14ac:dyDescent="0.35">
      <c r="A34" s="14" t="s">
        <v>29</v>
      </c>
      <c r="B34" s="15" t="s">
        <v>35</v>
      </c>
      <c r="C34" s="15"/>
      <c r="D34" s="16">
        <v>1</v>
      </c>
    </row>
    <row r="35" spans="1:4" x14ac:dyDescent="0.35">
      <c r="A35" s="14" t="s">
        <v>30</v>
      </c>
      <c r="B35" s="15" t="s">
        <v>38</v>
      </c>
      <c r="C35" s="15"/>
      <c r="D35" s="16">
        <v>1</v>
      </c>
    </row>
    <row r="36" spans="1:4" x14ac:dyDescent="0.35">
      <c r="A36" s="14" t="s">
        <v>32</v>
      </c>
      <c r="B36" s="15" t="s">
        <v>37</v>
      </c>
      <c r="C36" s="15"/>
      <c r="D36" s="16">
        <v>1</v>
      </c>
    </row>
    <row r="37" spans="1:4" x14ac:dyDescent="0.35">
      <c r="A37" s="17" t="s">
        <v>33</v>
      </c>
      <c r="B37" s="18" t="s">
        <v>37</v>
      </c>
      <c r="C37" s="18"/>
      <c r="D37" s="19">
        <v>1</v>
      </c>
    </row>
    <row r="40" spans="1:4" x14ac:dyDescent="0.35">
      <c r="A40" s="2"/>
      <c r="B40" s="3" t="s">
        <v>41</v>
      </c>
    </row>
  </sheetData>
  <autoFilter ref="A4:D37" xr:uid="{476423A5-CEFB-4BF6-A15E-AF62D23888B3}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 wedstrijd 14 maart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Auke Broex</cp:lastModifiedBy>
  <dcterms:created xsi:type="dcterms:W3CDTF">2021-03-14T13:19:26Z</dcterms:created>
  <dcterms:modified xsi:type="dcterms:W3CDTF">2021-03-14T20:26:10Z</dcterms:modified>
</cp:coreProperties>
</file>